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/>
  <mc:AlternateContent xmlns:mc="http://schemas.openxmlformats.org/markup-compatibility/2006">
    <mc:Choice Requires="x15">
      <x15ac:absPath xmlns:x15ac="http://schemas.microsoft.com/office/spreadsheetml/2010/11/ac" url="C:\Users\cheelekyeo\Desktop\Demo\For Robot\"/>
    </mc:Choice>
  </mc:AlternateContent>
  <bookViews>
    <workbookView xWindow="0" yWindow="0" windowWidth="15360" windowHeight="5640"/>
  </bookViews>
  <sheets>
    <sheet name="INPUT" sheetId="1" r:id="rId1"/>
  </sheets>
  <definedNames>
    <definedName name="fy">INPUT!$C$7</definedName>
    <definedName name="vy">INPUT!$C$8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3" i="1" l="1"/>
  <c r="AD23" i="1"/>
  <c r="AC23" i="1"/>
  <c r="AB23" i="1"/>
  <c r="AA23" i="1"/>
  <c r="Z23" i="1"/>
  <c r="Y23" i="1"/>
  <c r="X23" i="1"/>
  <c r="W23" i="1"/>
  <c r="V23" i="1"/>
  <c r="U23" i="1"/>
  <c r="T23" i="1"/>
  <c r="S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C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</calcChain>
</file>

<file path=xl/sharedStrings.xml><?xml version="1.0" encoding="utf-8"?>
<sst xmlns="http://schemas.openxmlformats.org/spreadsheetml/2006/main" count="19" uniqueCount="18">
  <si>
    <t>FY</t>
  </si>
  <si>
    <t>Cum Pd</t>
  </si>
  <si>
    <t>Cum Inc</t>
  </si>
  <si>
    <t>VY</t>
  </si>
  <si>
    <t>DY</t>
  </si>
  <si>
    <t>AY</t>
  </si>
  <si>
    <t>EP</t>
  </si>
  <si>
    <t>Total</t>
  </si>
  <si>
    <t>Currency</t>
  </si>
  <si>
    <t>MYR '000</t>
  </si>
  <si>
    <t>Company</t>
  </si>
  <si>
    <t>XYZ Insurance Company</t>
  </si>
  <si>
    <t>Class</t>
  </si>
  <si>
    <t>Gross/Net</t>
  </si>
  <si>
    <t>net</t>
  </si>
  <si>
    <t>Quarter</t>
  </si>
  <si>
    <t>Q3</t>
  </si>
  <si>
    <t>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</si>
</sst>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3" fontId="0" fillId="2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/>
    <xf numFmtId="164" fontId="0" fillId="2" borderId="0" xfId="1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n-actuarial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69D2E6"/>
      </a:accent1>
      <a:accent2>
        <a:srgbClr val="A5DCD7"/>
      </a:accent2>
      <a:accent3>
        <a:srgbClr val="E1E6CD"/>
      </a:accent3>
      <a:accent4>
        <a:srgbClr val="F58732"/>
      </a:accent4>
      <a:accent5>
        <a:srgbClr val="FA6900"/>
      </a:accent5>
      <a:accent6>
        <a:srgbClr val="64C864"/>
      </a:accent6>
      <a:hlink>
        <a:srgbClr val="00000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tabSelected="1" zoomScale="50" zoomScaleNormal="50" workbookViewId="0">
      <selection activeCell="C5" sqref="C5"/>
    </sheetView>
  </sheetViews>
  <sheetFormatPr defaultColWidth="0" defaultRowHeight="14.5" customHeight="1" zeroHeight="1" x14ac:dyDescent="0.35"/>
  <cols>
    <col min="1" max="1" width="3.6328125" customWidth="1"/>
    <col min="2" max="2" width="10.26953125" customWidth="1"/>
    <col min="3" max="3" width="8.26953125" customWidth="1"/>
    <col min="4" max="4" width="3.6328125" customWidth="1"/>
    <col min="5" max="17" width="7.6328125" customWidth="1"/>
    <col min="18" max="18" width="3.6328125" customWidth="1"/>
    <col min="19" max="31" width="7.6328125" customWidth="1"/>
    <col min="32" max="32" width="3.6328125" customWidth="1"/>
    <col min="33" max="16384" width="7.6328125" hidden="1"/>
  </cols>
  <sheetData>
    <row r="1" spans="2:31" x14ac:dyDescent="0.35">
      <c r="T1" s="6"/>
      <c r="U1" s="6"/>
      <c r="V1" s="6"/>
      <c r="W1" s="6"/>
      <c r="X1" s="6"/>
      <c r="Y1" s="6"/>
    </row>
    <row r="2" spans="2:31" x14ac:dyDescent="0.35">
      <c r="B2" t="s">
        <v>8</v>
      </c>
      <c r="C2" s="7" t="s">
        <v>9</v>
      </c>
      <c r="T2" s="6"/>
      <c r="U2" s="6"/>
      <c r="V2" s="6"/>
      <c r="W2" s="6"/>
      <c r="X2" s="6"/>
      <c r="Y2" s="6"/>
    </row>
    <row r="3" spans="2:31" x14ac:dyDescent="0.35">
      <c r="B3" t="s">
        <v>10</v>
      </c>
      <c r="C3" s="7" t="s">
        <v>11</v>
      </c>
      <c r="T3" s="6"/>
      <c r="U3" s="6"/>
      <c r="V3" s="6"/>
      <c r="W3" s="6"/>
      <c r="X3" s="6"/>
      <c r="Y3" s="6"/>
    </row>
    <row r="4" spans="2:31" x14ac:dyDescent="0.35">
      <c r="B4" t="s">
        <v>12</v>
      </c>
      <c r="C4" s="7" t="s">
        <v>17</v>
      </c>
      <c r="T4" s="6"/>
      <c r="U4" s="6"/>
      <c r="V4" s="6"/>
      <c r="W4" s="6"/>
      <c r="X4" s="6"/>
      <c r="Y4" s="6"/>
    </row>
    <row r="5" spans="2:31" x14ac:dyDescent="0.35">
      <c r="B5" t="s">
        <v>13</v>
      </c>
      <c r="C5" s="7" t="s">
        <v>14</v>
      </c>
      <c r="T5" s="6"/>
      <c r="U5" s="6"/>
      <c r="V5" s="6"/>
      <c r="W5" s="6"/>
      <c r="X5" s="6"/>
      <c r="Y5" s="6"/>
    </row>
    <row r="6" spans="2:31" x14ac:dyDescent="0.35">
      <c r="B6" t="s">
        <v>15</v>
      </c>
      <c r="C6" s="7" t="s">
        <v>16</v>
      </c>
      <c r="T6" s="6"/>
      <c r="U6" s="6"/>
      <c r="V6" s="6"/>
      <c r="W6" s="6"/>
      <c r="X6" s="6"/>
      <c r="Y6" s="6"/>
    </row>
    <row r="7" spans="2:31" x14ac:dyDescent="0.35">
      <c r="B7" s="4" t="s">
        <v>0</v>
      </c>
      <c r="C7" s="8">
        <v>2008</v>
      </c>
      <c r="E7" s="10" t="s">
        <v>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S7" s="10" t="s">
        <v>2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2:31" x14ac:dyDescent="0.35">
      <c r="B8" s="4" t="s">
        <v>3</v>
      </c>
      <c r="C8" s="8">
        <v>2014</v>
      </c>
      <c r="E8" s="9" t="s">
        <v>4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S8" s="9" t="s">
        <v>4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2:31" x14ac:dyDescent="0.35">
      <c r="B9" s="4" t="s">
        <v>5</v>
      </c>
      <c r="C9" s="4" t="s">
        <v>6</v>
      </c>
      <c r="E9" s="5">
        <v>1</v>
      </c>
      <c r="F9" s="5">
        <v>2</v>
      </c>
      <c r="G9" s="5">
        <v>3</v>
      </c>
      <c r="H9" s="5">
        <v>4</v>
      </c>
      <c r="I9" s="5">
        <v>5</v>
      </c>
      <c r="J9" s="5">
        <v>6</v>
      </c>
      <c r="K9" s="5">
        <v>7</v>
      </c>
      <c r="L9" s="5">
        <v>8</v>
      </c>
      <c r="M9" s="5">
        <v>9</v>
      </c>
      <c r="N9" s="5">
        <v>10</v>
      </c>
      <c r="O9" s="5">
        <v>11</v>
      </c>
      <c r="P9" s="5">
        <v>12</v>
      </c>
      <c r="Q9" s="5">
        <v>13</v>
      </c>
      <c r="S9" s="5">
        <v>1</v>
      </c>
      <c r="T9" s="5">
        <v>2</v>
      </c>
      <c r="U9" s="5">
        <v>3</v>
      </c>
      <c r="V9" s="5">
        <v>4</v>
      </c>
      <c r="W9" s="5">
        <v>5</v>
      </c>
      <c r="X9" s="5">
        <v>6</v>
      </c>
      <c r="Y9" s="5">
        <v>7</v>
      </c>
      <c r="Z9" s="5">
        <v>8</v>
      </c>
      <c r="AA9" s="5">
        <v>9</v>
      </c>
      <c r="AB9" s="5">
        <v>10</v>
      </c>
      <c r="AC9" s="5">
        <v>11</v>
      </c>
      <c r="AD9" s="5">
        <v>12</v>
      </c>
      <c r="AE9" s="5">
        <v>13</v>
      </c>
    </row>
    <row r="10" spans="2:31" x14ac:dyDescent="0.35">
      <c r="B10" s="4">
        <f>fy</f>
        <v>2008</v>
      </c>
      <c r="C10" s="1">
        <v>502329</v>
      </c>
      <c r="E10" s="1">
        <v>81455</v>
      </c>
      <c r="F10" s="1">
        <v>181823</v>
      </c>
      <c r="G10" s="1">
        <v>258464</v>
      </c>
      <c r="H10" s="1">
        <v>296979</v>
      </c>
      <c r="I10" s="1">
        <v>324931</v>
      </c>
      <c r="J10" s="1">
        <v>341784</v>
      </c>
      <c r="K10" s="1">
        <v>354530</v>
      </c>
      <c r="L10" s="1"/>
      <c r="M10" s="1"/>
      <c r="N10" s="1"/>
      <c r="O10" s="1"/>
      <c r="P10" s="1"/>
      <c r="Q10" s="1"/>
      <c r="S10" s="1">
        <v>434719</v>
      </c>
      <c r="T10" s="1">
        <v>432533</v>
      </c>
      <c r="U10" s="1">
        <v>418677</v>
      </c>
      <c r="V10" s="1">
        <v>402282</v>
      </c>
      <c r="W10" s="1">
        <v>423492</v>
      </c>
      <c r="X10" s="1">
        <v>417907</v>
      </c>
      <c r="Y10" s="1">
        <v>412906</v>
      </c>
      <c r="Z10" s="1"/>
      <c r="AA10" s="1"/>
      <c r="AB10" s="1"/>
      <c r="AC10" s="1"/>
      <c r="AD10" s="1"/>
      <c r="AE10" s="1"/>
    </row>
    <row r="11" spans="2:31" x14ac:dyDescent="0.35">
      <c r="B11" s="4">
        <f>IF(fy+1&lt;=vy,fy+1,"")</f>
        <v>2009</v>
      </c>
      <c r="C11" s="1">
        <v>467539</v>
      </c>
      <c r="E11" s="1">
        <v>76253</v>
      </c>
      <c r="F11" s="1">
        <v>159617</v>
      </c>
      <c r="G11" s="1">
        <v>213862</v>
      </c>
      <c r="H11" s="1">
        <v>254252</v>
      </c>
      <c r="I11" s="1">
        <v>278879</v>
      </c>
      <c r="J11" s="1">
        <v>294549</v>
      </c>
      <c r="K11" s="1"/>
      <c r="L11" s="1"/>
      <c r="M11" s="1"/>
      <c r="N11" s="1"/>
      <c r="O11" s="1"/>
      <c r="P11" s="1"/>
      <c r="Q11" s="1"/>
      <c r="S11" s="1">
        <v>404183</v>
      </c>
      <c r="T11" s="1">
        <v>379535</v>
      </c>
      <c r="U11" s="1">
        <v>342267</v>
      </c>
      <c r="V11" s="1">
        <v>367382</v>
      </c>
      <c r="W11" s="1">
        <v>362186</v>
      </c>
      <c r="X11" s="1">
        <v>356069</v>
      </c>
      <c r="Y11" s="1"/>
      <c r="Z11" s="1"/>
      <c r="AA11" s="1"/>
      <c r="AB11" s="1"/>
      <c r="AC11" s="1"/>
      <c r="AD11" s="1"/>
      <c r="AE11" s="1"/>
    </row>
    <row r="12" spans="2:31" x14ac:dyDescent="0.35">
      <c r="B12" s="4">
        <f>IF(fy+2&lt;=vy,fy+2,"")</f>
        <v>2010</v>
      </c>
      <c r="C12" s="1">
        <v>371639</v>
      </c>
      <c r="E12" s="1">
        <v>62918</v>
      </c>
      <c r="F12" s="1">
        <v>161687</v>
      </c>
      <c r="G12" s="1">
        <v>219439</v>
      </c>
      <c r="H12" s="1">
        <v>254153</v>
      </c>
      <c r="I12" s="1">
        <v>276836</v>
      </c>
      <c r="J12" s="1"/>
      <c r="K12" s="1"/>
      <c r="L12" s="1"/>
      <c r="M12" s="1"/>
      <c r="N12" s="1"/>
      <c r="O12" s="1"/>
      <c r="P12" s="1"/>
      <c r="Q12" s="1"/>
      <c r="S12" s="1">
        <v>360251</v>
      </c>
      <c r="T12" s="1">
        <v>381063</v>
      </c>
      <c r="U12" s="1">
        <v>349772</v>
      </c>
      <c r="V12" s="1">
        <v>347474</v>
      </c>
      <c r="W12" s="1">
        <v>344178</v>
      </c>
      <c r="X12" s="1"/>
      <c r="Y12" s="1"/>
      <c r="Z12" s="1"/>
      <c r="AA12" s="1"/>
      <c r="AB12" s="1"/>
      <c r="AC12" s="1"/>
      <c r="AD12" s="1"/>
      <c r="AE12" s="1"/>
    </row>
    <row r="13" spans="2:31" x14ac:dyDescent="0.35">
      <c r="B13" s="4">
        <f>IF(fy+3&lt;=vy,fy+3,"")</f>
        <v>2011</v>
      </c>
      <c r="C13" s="1">
        <v>417938</v>
      </c>
      <c r="E13" s="1">
        <v>74093</v>
      </c>
      <c r="F13" s="1">
        <v>164743</v>
      </c>
      <c r="G13" s="1">
        <v>221792</v>
      </c>
      <c r="H13" s="1">
        <v>258065</v>
      </c>
      <c r="I13" s="1"/>
      <c r="J13" s="1"/>
      <c r="K13" s="1"/>
      <c r="L13" s="1"/>
      <c r="M13" s="1"/>
      <c r="N13" s="1"/>
      <c r="O13" s="1"/>
      <c r="P13" s="1"/>
      <c r="Q13" s="1"/>
      <c r="S13" s="1">
        <v>377511</v>
      </c>
      <c r="T13" s="1">
        <v>359743</v>
      </c>
      <c r="U13" s="1">
        <v>350092</v>
      </c>
      <c r="V13" s="1">
        <v>350549</v>
      </c>
      <c r="W13" s="1"/>
      <c r="X13" s="1"/>
      <c r="Y13" s="1"/>
      <c r="Z13" s="1"/>
      <c r="AA13" s="1"/>
      <c r="AB13" s="1"/>
      <c r="AC13" s="1"/>
      <c r="AD13" s="1"/>
      <c r="AE13" s="1"/>
    </row>
    <row r="14" spans="2:31" x14ac:dyDescent="0.35">
      <c r="B14" s="4">
        <f>IF(fy+4&lt;=vy,fy+4,"")</f>
        <v>2012</v>
      </c>
      <c r="C14" s="1">
        <v>360846</v>
      </c>
      <c r="E14" s="1">
        <v>52744</v>
      </c>
      <c r="F14" s="1">
        <v>121552</v>
      </c>
      <c r="G14" s="1">
        <v>158983</v>
      </c>
      <c r="H14" s="1"/>
      <c r="I14" s="1"/>
      <c r="J14" s="1"/>
      <c r="K14" s="1"/>
      <c r="L14" s="1"/>
      <c r="M14" s="1"/>
      <c r="N14" s="1"/>
      <c r="O14" s="1"/>
      <c r="P14" s="1"/>
      <c r="Q14" s="1"/>
      <c r="S14" s="1">
        <v>265511</v>
      </c>
      <c r="T14" s="1">
        <v>285925</v>
      </c>
      <c r="U14" s="1">
        <v>277718</v>
      </c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2:31" x14ac:dyDescent="0.35">
      <c r="B15" s="4">
        <f>IF(fy+5&lt;=vy,fy+5,"")</f>
        <v>2013</v>
      </c>
      <c r="C15" s="1">
        <v>319487</v>
      </c>
      <c r="E15" s="1">
        <v>32055</v>
      </c>
      <c r="F15" s="1">
        <v>75317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S15" s="1">
        <v>197306</v>
      </c>
      <c r="T15" s="1">
        <v>195528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2:31" x14ac:dyDescent="0.35">
      <c r="B16" s="4">
        <f>IF(fy+6&lt;=vy,fy+6,"")</f>
        <v>2014</v>
      </c>
      <c r="C16" s="1">
        <v>283878</v>
      </c>
      <c r="E16" s="1">
        <v>32151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S16" s="1">
        <v>183377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2:31" x14ac:dyDescent="0.35">
      <c r="B17" s="4" t="str">
        <f>IF(fy+7&lt;=vy,fy+7,"")</f>
        <v/>
      </c>
      <c r="C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2:31" x14ac:dyDescent="0.35">
      <c r="B18" s="4" t="str">
        <f>IF(fy+8&lt;=vy,fy+8,"")</f>
        <v/>
      </c>
      <c r="C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2:31" x14ac:dyDescent="0.35">
      <c r="B19" s="4" t="str">
        <f>IF(fy+9&lt;=vy,fy+9,"")</f>
        <v/>
      </c>
      <c r="C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2:31" x14ac:dyDescent="0.35">
      <c r="B20" s="4" t="str">
        <f>IF(fy+10&lt;=vy,fy+10,"")</f>
        <v/>
      </c>
      <c r="C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2:31" x14ac:dyDescent="0.35">
      <c r="B21" s="4" t="str">
        <f>IF(fy+11&lt;=vy,fy+11,"")</f>
        <v/>
      </c>
      <c r="C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2:31" x14ac:dyDescent="0.35">
      <c r="B22" s="4" t="str">
        <f>IF(fy+12&lt;=vy,fy+12,"")</f>
        <v/>
      </c>
      <c r="C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2:31" ht="15" thickBot="1" x14ac:dyDescent="0.4">
      <c r="B23" s="2" t="s">
        <v>7</v>
      </c>
      <c r="C23" s="3">
        <f>SUM(C10:C22)</f>
        <v>2723656</v>
      </c>
      <c r="E23" s="3">
        <f>SUM(E10:E22)</f>
        <v>411669</v>
      </c>
      <c r="F23" s="3">
        <f t="shared" ref="F23:Q23" si="0">SUM(F10:F22)</f>
        <v>864739</v>
      </c>
      <c r="G23" s="3">
        <f t="shared" si="0"/>
        <v>1072540</v>
      </c>
      <c r="H23" s="3">
        <f t="shared" si="0"/>
        <v>1063449</v>
      </c>
      <c r="I23" s="3">
        <f t="shared" si="0"/>
        <v>880646</v>
      </c>
      <c r="J23" s="3">
        <f t="shared" si="0"/>
        <v>636333</v>
      </c>
      <c r="K23" s="3">
        <f t="shared" si="0"/>
        <v>354530</v>
      </c>
      <c r="L23" s="3">
        <f t="shared" si="0"/>
        <v>0</v>
      </c>
      <c r="M23" s="3">
        <f t="shared" si="0"/>
        <v>0</v>
      </c>
      <c r="N23" s="3">
        <f t="shared" si="0"/>
        <v>0</v>
      </c>
      <c r="O23" s="3">
        <f t="shared" si="0"/>
        <v>0</v>
      </c>
      <c r="P23" s="3">
        <f t="shared" si="0"/>
        <v>0</v>
      </c>
      <c r="Q23" s="3">
        <f t="shared" si="0"/>
        <v>0</v>
      </c>
      <c r="S23" s="3">
        <f>SUM(S10:S22)</f>
        <v>2222858</v>
      </c>
      <c r="T23" s="3">
        <f t="shared" ref="T23:AD23" si="1">SUM(T10:T22)</f>
        <v>2034327</v>
      </c>
      <c r="U23" s="3">
        <f t="shared" si="1"/>
        <v>1738526</v>
      </c>
      <c r="V23" s="3">
        <f t="shared" si="1"/>
        <v>1467687</v>
      </c>
      <c r="W23" s="3">
        <f t="shared" si="1"/>
        <v>1129856</v>
      </c>
      <c r="X23" s="3">
        <f t="shared" si="1"/>
        <v>773976</v>
      </c>
      <c r="Y23" s="3">
        <f t="shared" si="1"/>
        <v>412906</v>
      </c>
      <c r="Z23" s="3">
        <f t="shared" si="1"/>
        <v>0</v>
      </c>
      <c r="AA23" s="3">
        <f t="shared" si="1"/>
        <v>0</v>
      </c>
      <c r="AB23" s="3">
        <f t="shared" si="1"/>
        <v>0</v>
      </c>
      <c r="AC23" s="3">
        <f t="shared" si="1"/>
        <v>0</v>
      </c>
      <c r="AD23" s="3">
        <f t="shared" si="1"/>
        <v>0</v>
      </c>
      <c r="AE23" s="3">
        <f>SUM(AE10:AE22)</f>
        <v>0</v>
      </c>
    </row>
    <row r="24" spans="2:31" ht="15" thickTop="1" x14ac:dyDescent="0.35"/>
    <row r="25" spans="2:31" hidden="1" x14ac:dyDescent="0.35"/>
    <row r="26" spans="2:31" hidden="1" x14ac:dyDescent="0.35"/>
    <row r="27" spans="2:31" hidden="1" x14ac:dyDescent="0.35"/>
    <row r="28" spans="2:31" hidden="1" x14ac:dyDescent="0.35"/>
    <row r="29" spans="2:31" hidden="1" x14ac:dyDescent="0.35"/>
    <row r="30" spans="2:31" hidden="1" x14ac:dyDescent="0.35"/>
    <row r="31" spans="2:31" hidden="1" x14ac:dyDescent="0.35"/>
  </sheetData>
  <mergeCells count="4">
    <mergeCell ref="E8:Q8"/>
    <mergeCell ref="S8:AE8"/>
    <mergeCell ref="E7:Q7"/>
    <mergeCell ref="S7:AE7"/>
  </mergeCells>
  <dataValidations count="2">
    <dataValidation type="list" showInputMessage="1" showErrorMessage="1" sqref="C6">
      <formula1>"Q1,Q2,Q3,Q4, ,"</formula1>
    </dataValidation>
    <dataValidation type="list" allowBlank="1" showInputMessage="1" showErrorMessage="1" sqref="C5">
      <formula1>"gross,net"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INPUT</vt:lpstr>
      <vt:lpstr>fy</vt:lpstr>
      <vt:lpstr>vy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cheelekyeo</dc:creator>
  <cp:lastModifiedBy>cheelekyeo</cp:lastModifiedBy>
  <dcterms:created xsi:type="dcterms:W3CDTF">2016-11-22T19:40:59Z</dcterms:created>
  <dcterms:modified xsi:type="dcterms:W3CDTF">2016-12-10T04:24:42Z</dcterms:modified>
</cp:coreProperties>
</file>